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W:\Catering and Events\Wine\Hall wine lists\"/>
    </mc:Choice>
  </mc:AlternateContent>
  <xr:revisionPtr revIDLastSave="0" documentId="13_ncr:1_{3A5E4EBC-0F82-45BE-85B3-14649CE4F526}" xr6:coauthVersionLast="47" xr6:coauthVersionMax="47" xr10:uidLastSave="{00000000-0000-0000-0000-000000000000}"/>
  <bookViews>
    <workbookView xWindow="28680" yWindow="-16470" windowWidth="16440" windowHeight="28320" xr2:uid="{00000000-000D-0000-FFFF-FFFF00000000}"/>
  </bookViews>
  <sheets>
    <sheet name="Wine order form" sheetId="2" r:id="rId1"/>
  </sheets>
  <definedNames>
    <definedName name="_Hlk502591947" localSheetId="0">'Wine order form'!#REF!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" i="2" l="1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6" i="2"/>
  <c r="G5" i="2" s="1"/>
</calcChain>
</file>

<file path=xl/sharedStrings.xml><?xml version="1.0" encoding="utf-8"?>
<sst xmlns="http://schemas.openxmlformats.org/spreadsheetml/2006/main" count="135" uniqueCount="75">
  <si>
    <t>Category</t>
  </si>
  <si>
    <t>Price (incl. VAT)</t>
  </si>
  <si>
    <t>BACH</t>
  </si>
  <si>
    <t>Location</t>
  </si>
  <si>
    <t>CAVE 4</t>
  </si>
  <si>
    <t>Country</t>
  </si>
  <si>
    <t>Code</t>
  </si>
  <si>
    <t>TOTAL to pay</t>
  </si>
  <si>
    <t>BLUE</t>
  </si>
  <si>
    <t>How many?</t>
  </si>
  <si>
    <t>MOZART</t>
  </si>
  <si>
    <t>Gigondas Dom des Carbonnieres 2011</t>
  </si>
  <si>
    <t>Lirac La Damme Rousse Mord 2012</t>
  </si>
  <si>
    <t>Les Amis de la Bouissiere 2013</t>
  </si>
  <si>
    <t>CAVE 1</t>
  </si>
  <si>
    <t>CAVE5</t>
  </si>
  <si>
    <t>CAVE4</t>
  </si>
  <si>
    <t>CAVE3</t>
  </si>
  <si>
    <t>CAVE1</t>
  </si>
  <si>
    <t>OUT 1</t>
  </si>
  <si>
    <t>WHI BORD</t>
  </si>
  <si>
    <t>RED CLAR</t>
  </si>
  <si>
    <t>RED RHON</t>
  </si>
  <si>
    <t>Ch Lacombe Noaillac Medoc 2016</t>
  </si>
  <si>
    <t>Ch Liversan Haut Medoc 2015</t>
  </si>
  <si>
    <t>Chateau Pey La Tour 2016</t>
  </si>
  <si>
    <t>Cannonau de Sardegna 2020</t>
  </si>
  <si>
    <t>Amis de la Bouissiere 2015</t>
  </si>
  <si>
    <t>Les Meysonniers Crozes Hermitage 2015</t>
  </si>
  <si>
    <t>Lirac Rouge Domaine Lafond 2013</t>
  </si>
  <si>
    <t>Rasteau Landeol 2015</t>
  </si>
  <si>
    <t>Seguret Domaine Chamfort 2015</t>
  </si>
  <si>
    <t xml:space="preserve">Le Monde Prosecco Spumante  </t>
  </si>
  <si>
    <r>
      <t xml:space="preserve">Name &amp; member number </t>
    </r>
    <r>
      <rPr>
        <b/>
        <sz val="16"/>
        <color rgb="FFC00000"/>
        <rFont val="Calibri"/>
        <family val="2"/>
        <scheme val="minor"/>
      </rPr>
      <t>required here</t>
    </r>
    <r>
      <rPr>
        <b/>
        <sz val="16"/>
        <color theme="1"/>
        <rFont val="Calibri"/>
        <family val="2"/>
        <scheme val="minor"/>
      </rPr>
      <t xml:space="preserve">: </t>
    </r>
  </si>
  <si>
    <t xml:space="preserve">Catering use only. Wine order number: </t>
  </si>
  <si>
    <t>ARG</t>
  </si>
  <si>
    <t>FRA</t>
  </si>
  <si>
    <t>ITA</t>
  </si>
  <si>
    <t>POR</t>
  </si>
  <si>
    <t>SCHUBERT</t>
  </si>
  <si>
    <t>GREEN</t>
  </si>
  <si>
    <t>YELLOW</t>
  </si>
  <si>
    <t>OUT3</t>
  </si>
  <si>
    <t>PURPLE</t>
  </si>
  <si>
    <t>Malbec Saurus Select 2020</t>
  </si>
  <si>
    <t>Chateau Fourcas Dupre Listrac Medoc 2015</t>
  </si>
  <si>
    <t>Vieux Ch Gaubert Graves Rouge 2015</t>
  </si>
  <si>
    <t>Vinsobres Les Cornuds Perrin 2013</t>
  </si>
  <si>
    <t xml:space="preserve">LBV Port (Wolfson label)  </t>
  </si>
  <si>
    <t>Gentil Classic Hugel 2020</t>
  </si>
  <si>
    <t>Chateau la Rose du Pin 2022</t>
  </si>
  <si>
    <t>Vignerons Ardechois Terrasses d'Ardeche 2021</t>
  </si>
  <si>
    <t>RED ITAL</t>
  </si>
  <si>
    <t>WHI ALSA</t>
  </si>
  <si>
    <t>WHI BURG</t>
  </si>
  <si>
    <t>WHI RHON</t>
  </si>
  <si>
    <t>WHI SPKL</t>
  </si>
  <si>
    <t>CAGE</t>
  </si>
  <si>
    <t>CELLAR 3</t>
  </si>
  <si>
    <t xml:space="preserve">Leroux Mineau Grand Cru  </t>
  </si>
  <si>
    <t>Ch Cantemerle 2014</t>
  </si>
  <si>
    <t>Macon Loche les Longue Terres 2018</t>
  </si>
  <si>
    <t>Chateau Baret Blanc Pessac Leognan 2018</t>
  </si>
  <si>
    <t>Sancerre Blanc, Domaine de la Garenne 2020</t>
  </si>
  <si>
    <t>Cianfanelli Chianti Classico 2017</t>
  </si>
  <si>
    <t>Cotes du Jura Chardonnay Face a l'est Florent Rouve 2020</t>
  </si>
  <si>
    <t xml:space="preserve">Wolfson Ruby Port  </t>
  </si>
  <si>
    <t>SPKL</t>
  </si>
  <si>
    <t>WHI LOIR</t>
  </si>
  <si>
    <t>RED CHIL</t>
  </si>
  <si>
    <t>PORT</t>
  </si>
  <si>
    <t>Dom. Chamfort Rasteau - Vasco Perdigao 2014</t>
  </si>
  <si>
    <t xml:space="preserve">Wolfson Ch Buisson Redon (College own label)  </t>
  </si>
  <si>
    <r>
      <rPr>
        <b/>
        <sz val="11"/>
        <color rgb="FFFF0000"/>
        <rFont val="Calibri Light"/>
        <family val="2"/>
        <scheme val="major"/>
      </rPr>
      <t xml:space="preserve">How to order: </t>
    </r>
    <r>
      <rPr>
        <sz val="11"/>
        <color rgb="FF000000"/>
        <rFont val="Calibri Light"/>
        <family val="2"/>
        <scheme val="major"/>
      </rPr>
      <t xml:space="preserve">
Fill in your name and member number below (ESSENTIAL).  
For each item, put the required quantity (digits only) in the blue column.  
Email to wine@wolfson.ox.ac.uk, with 'Wine order' as the subject.                                                                                                                                                                                                                                                                                           We will email you when your order is ready.  </t>
    </r>
    <r>
      <rPr>
        <b/>
        <sz val="11"/>
        <color rgb="FFFF0000"/>
        <rFont val="Calibri Light"/>
        <family val="2"/>
        <scheme val="major"/>
      </rPr>
      <t>The order will be held for 10 days</t>
    </r>
    <r>
      <rPr>
        <sz val="11"/>
        <color rgb="FF000000"/>
        <rFont val="Calibri Light"/>
        <family val="2"/>
        <scheme val="major"/>
      </rPr>
      <t xml:space="preserve"> at the Lodge. If the wine is not collected, it will be returned to the cellar and a £5 admin fee per bottle will be applied. Your battles account will be credited for the wine.</t>
    </r>
  </si>
  <si>
    <r>
      <rPr>
        <b/>
        <sz val="16"/>
        <color rgb="FF000000"/>
        <rFont val="Calibri Light"/>
        <family val="2"/>
        <scheme val="major"/>
      </rPr>
      <t>HILARY 2026 WINE LIST</t>
    </r>
    <r>
      <rPr>
        <b/>
        <sz val="10"/>
        <color rgb="FF000000"/>
        <rFont val="Calibri Light"/>
        <family val="2"/>
        <scheme val="major"/>
      </rPr>
      <t xml:space="preserve">
updated 18 Feb 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</si>
</sst>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16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rgb="FFFF0000"/>
      <name val="Calibri Light"/>
      <family val="2"/>
      <scheme val="major"/>
    </font>
    <font>
      <sz val="11"/>
      <color rgb="FF000000"/>
      <name val="Calibri Light"/>
      <family val="2"/>
      <scheme val="major"/>
    </font>
    <font>
      <b/>
      <sz val="10"/>
      <color rgb="FF000000"/>
      <name val="Calibri Light"/>
      <family val="2"/>
      <scheme val="major"/>
    </font>
    <font>
      <b/>
      <sz val="10"/>
      <name val="Calibri Light"/>
      <family val="2"/>
      <scheme val="major"/>
    </font>
    <font>
      <sz val="10"/>
      <color theme="1"/>
      <name val="Calibri Light"/>
      <family val="2"/>
      <scheme val="major"/>
    </font>
    <font>
      <b/>
      <sz val="9"/>
      <name val="Calibri Light"/>
      <family val="2"/>
      <scheme val="major"/>
    </font>
    <font>
      <b/>
      <sz val="9"/>
      <color rgb="FFFF0000"/>
      <name val="Calibri Light"/>
      <family val="2"/>
      <scheme val="major"/>
    </font>
    <font>
      <b/>
      <sz val="9"/>
      <color rgb="FF000000"/>
      <name val="Calibri Light"/>
      <family val="2"/>
      <scheme val="major"/>
    </font>
    <font>
      <sz val="10"/>
      <color theme="1"/>
      <name val="Calibri"/>
      <family val="2"/>
      <scheme val="minor"/>
    </font>
    <font>
      <b/>
      <sz val="16"/>
      <color rgb="FF000000"/>
      <name val="Calibri Light"/>
      <family val="2"/>
      <scheme val="major"/>
    </font>
    <font>
      <b/>
      <sz val="16"/>
      <color rgb="FFC00000"/>
      <name val="Calibri"/>
      <family val="2"/>
      <scheme val="minor"/>
    </font>
    <font>
      <sz val="16"/>
      <color theme="1"/>
      <name val="Calibri"/>
      <family val="2"/>
      <scheme val="minor"/>
    </font>
    <font>
      <sz val="9.5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>
      <alignment wrapText="1"/>
    </xf>
    <xf numFmtId="0" fontId="5" fillId="0" borderId="1" xfId="0" applyFont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center"/>
    </xf>
    <xf numFmtId="164" fontId="8" fillId="2" borderId="1" xfId="0" applyNumberFormat="1" applyFont="1" applyFill="1" applyBorder="1" applyAlignment="1">
      <alignment horizontal="center" vertical="center" wrapText="1"/>
    </xf>
    <xf numFmtId="164" fontId="9" fillId="3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11" fillId="0" borderId="0" xfId="0" applyFont="1" applyAlignment="1">
      <alignment horizontal="center"/>
    </xf>
    <xf numFmtId="0" fontId="10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 applyProtection="1">
      <alignment horizontal="center" wrapText="1"/>
      <protection locked="0"/>
    </xf>
    <xf numFmtId="0" fontId="14" fillId="0" borderId="0" xfId="0" applyFont="1"/>
    <xf numFmtId="0" fontId="7" fillId="6" borderId="1" xfId="0" applyFont="1" applyFill="1" applyBorder="1" applyAlignment="1" applyProtection="1">
      <alignment horizontal="center"/>
      <protection locked="0"/>
    </xf>
    <xf numFmtId="164" fontId="7" fillId="2" borderId="1" xfId="0" applyNumberFormat="1" applyFont="1" applyFill="1" applyBorder="1" applyAlignment="1">
      <alignment horizontal="center" vertical="center" wrapText="1"/>
    </xf>
    <xf numFmtId="164" fontId="9" fillId="3" borderId="1" xfId="0" applyNumberFormat="1" applyFont="1" applyFill="1" applyBorder="1" applyAlignment="1">
      <alignment horizontal="center" wrapText="1"/>
    </xf>
    <xf numFmtId="164" fontId="0" fillId="0" borderId="1" xfId="0" applyNumberFormat="1" applyBorder="1"/>
    <xf numFmtId="0" fontId="11" fillId="0" borderId="1" xfId="0" applyFont="1" applyBorder="1" applyAlignment="1">
      <alignment wrapText="1"/>
    </xf>
    <xf numFmtId="0" fontId="15" fillId="0" borderId="1" xfId="0" applyFont="1" applyBorder="1" applyAlignment="1">
      <alignment wrapText="1"/>
    </xf>
    <xf numFmtId="0" fontId="0" fillId="7" borderId="1" xfId="0" applyFill="1" applyBorder="1"/>
    <xf numFmtId="164" fontId="0" fillId="7" borderId="1" xfId="0" applyNumberFormat="1" applyFill="1" applyBorder="1"/>
    <xf numFmtId="0" fontId="0" fillId="8" borderId="1" xfId="0" applyFill="1" applyBorder="1"/>
    <xf numFmtId="164" fontId="0" fillId="8" borderId="1" xfId="0" applyNumberFormat="1" applyFill="1" applyBorder="1"/>
    <xf numFmtId="0" fontId="0" fillId="9" borderId="1" xfId="0" applyFill="1" applyBorder="1"/>
    <xf numFmtId="164" fontId="0" fillId="9" borderId="1" xfId="0" applyNumberFormat="1" applyFill="1" applyBorder="1"/>
    <xf numFmtId="0" fontId="0" fillId="4" borderId="1" xfId="0" applyFill="1" applyBorder="1"/>
    <xf numFmtId="164" fontId="0" fillId="4" borderId="1" xfId="0" applyNumberFormat="1" applyFill="1" applyBorder="1"/>
    <xf numFmtId="0" fontId="4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2" fillId="5" borderId="3" xfId="0" applyFont="1" applyFill="1" applyBorder="1" applyAlignment="1" applyProtection="1">
      <alignment horizontal="left"/>
      <protection locked="0"/>
    </xf>
    <xf numFmtId="0" fontId="14" fillId="5" borderId="4" xfId="0" applyFont="1" applyFill="1" applyBorder="1" applyAlignment="1" applyProtection="1">
      <alignment horizontal="left"/>
      <protection locked="0"/>
    </xf>
    <xf numFmtId="0" fontId="14" fillId="5" borderId="5" xfId="0" applyFont="1" applyFill="1" applyBorder="1" applyAlignment="1" applyProtection="1">
      <alignment horizontal="left"/>
      <protection locked="0"/>
    </xf>
    <xf numFmtId="0" fontId="0" fillId="4" borderId="2" xfId="0" applyFill="1" applyBorder="1" applyAlignment="1" applyProtection="1">
      <alignment horizontal="left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CFF"/>
      <color rgb="FFC7F977"/>
      <color rgb="FF99FFCC"/>
      <color rgb="FFFF9999"/>
      <color rgb="FFFF66FF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6"/>
  <sheetViews>
    <sheetView tabSelected="1" zoomScale="140" zoomScaleNormal="140" workbookViewId="0">
      <selection activeCell="H6" sqref="H6"/>
    </sheetView>
  </sheetViews>
  <sheetFormatPr defaultColWidth="8.6640625" defaultRowHeight="14.4" x14ac:dyDescent="0.3"/>
  <cols>
    <col min="1" max="1" width="7.6640625" customWidth="1"/>
    <col min="2" max="2" width="10.33203125" style="1" customWidth="1"/>
    <col min="3" max="3" width="7" style="1" customWidth="1"/>
    <col min="4" max="4" width="9.6640625" customWidth="1"/>
    <col min="5" max="5" width="36" style="10" customWidth="1"/>
    <col min="6" max="6" width="6.6640625" customWidth="1"/>
    <col min="7" max="7" width="9.5546875" customWidth="1"/>
    <col min="8" max="8" width="7.44140625" customWidth="1"/>
  </cols>
  <sheetData>
    <row r="1" spans="1:8" ht="15" thickBot="1" x14ac:dyDescent="0.35">
      <c r="A1" s="34" t="s">
        <v>34</v>
      </c>
      <c r="B1" s="34"/>
      <c r="C1" s="34"/>
      <c r="D1" s="34"/>
      <c r="E1" s="34"/>
      <c r="F1" s="34"/>
      <c r="G1" s="34"/>
      <c r="H1" s="34"/>
    </row>
    <row r="2" spans="1:8" ht="105.6" customHeight="1" thickBot="1" x14ac:dyDescent="0.35">
      <c r="A2" s="28" t="s">
        <v>73</v>
      </c>
      <c r="B2" s="29"/>
      <c r="C2" s="29"/>
      <c r="D2" s="29"/>
      <c r="E2" s="29"/>
      <c r="F2" s="29"/>
      <c r="G2" s="29"/>
      <c r="H2" s="30"/>
    </row>
    <row r="3" spans="1:8" s="13" customFormat="1" ht="21" x14ac:dyDescent="0.4">
      <c r="A3" s="31" t="s">
        <v>33</v>
      </c>
      <c r="B3" s="32"/>
      <c r="C3" s="32"/>
      <c r="D3" s="32"/>
      <c r="E3" s="32"/>
      <c r="F3" s="32"/>
      <c r="G3" s="32"/>
      <c r="H3" s="33"/>
    </row>
    <row r="4" spans="1:8" ht="36" x14ac:dyDescent="0.3">
      <c r="A4" s="2" t="s">
        <v>5</v>
      </c>
      <c r="B4" s="2" t="s">
        <v>0</v>
      </c>
      <c r="C4" s="2" t="s">
        <v>6</v>
      </c>
      <c r="D4" s="2" t="s">
        <v>3</v>
      </c>
      <c r="E4" s="8" t="s">
        <v>74</v>
      </c>
      <c r="F4" s="6" t="s">
        <v>1</v>
      </c>
      <c r="G4" s="7" t="s">
        <v>7</v>
      </c>
      <c r="H4" s="11" t="s">
        <v>9</v>
      </c>
    </row>
    <row r="5" spans="1:8" x14ac:dyDescent="0.3">
      <c r="A5" s="2"/>
      <c r="B5" s="4"/>
      <c r="C5" s="5"/>
      <c r="D5" s="5"/>
      <c r="E5" s="9"/>
      <c r="F5" s="3"/>
      <c r="G5" s="16">
        <f>SUM(G6:G36)</f>
        <v>0</v>
      </c>
      <c r="H5" s="12"/>
    </row>
    <row r="6" spans="1:8" x14ac:dyDescent="0.3">
      <c r="A6" s="20" t="s">
        <v>38</v>
      </c>
      <c r="B6" s="21" t="s">
        <v>70</v>
      </c>
      <c r="C6" s="20">
        <v>1130</v>
      </c>
      <c r="D6" s="20" t="s">
        <v>42</v>
      </c>
      <c r="E6" s="18" t="s">
        <v>48</v>
      </c>
      <c r="F6" s="17">
        <v>19.440000000000001</v>
      </c>
      <c r="G6" s="15">
        <f>H6*F6</f>
        <v>0</v>
      </c>
      <c r="H6" s="14"/>
    </row>
    <row r="7" spans="1:8" x14ac:dyDescent="0.3">
      <c r="A7" s="20" t="s">
        <v>38</v>
      </c>
      <c r="B7" s="21" t="s">
        <v>70</v>
      </c>
      <c r="C7" s="20">
        <v>1757</v>
      </c>
      <c r="D7" s="20" t="s">
        <v>42</v>
      </c>
      <c r="E7" s="18" t="s">
        <v>66</v>
      </c>
      <c r="F7" s="17">
        <v>15.54</v>
      </c>
      <c r="G7" s="15">
        <f t="shared" ref="G7:G21" si="0">H7*F7</f>
        <v>0</v>
      </c>
      <c r="H7" s="14"/>
    </row>
    <row r="8" spans="1:8" x14ac:dyDescent="0.3">
      <c r="A8" s="22" t="s">
        <v>35</v>
      </c>
      <c r="B8" s="23" t="s">
        <v>69</v>
      </c>
      <c r="C8" s="22">
        <v>1636</v>
      </c>
      <c r="D8" s="22" t="s">
        <v>8</v>
      </c>
      <c r="E8" s="18" t="s">
        <v>44</v>
      </c>
      <c r="F8" s="17">
        <v>13.52</v>
      </c>
      <c r="G8" s="15">
        <f t="shared" si="0"/>
        <v>0</v>
      </c>
      <c r="H8" s="14"/>
    </row>
    <row r="9" spans="1:8" ht="15.6" customHeight="1" x14ac:dyDescent="0.3">
      <c r="A9" s="22" t="s">
        <v>36</v>
      </c>
      <c r="B9" s="23" t="s">
        <v>21</v>
      </c>
      <c r="C9" s="22">
        <v>1451</v>
      </c>
      <c r="D9" s="22" t="s">
        <v>58</v>
      </c>
      <c r="E9" s="18" t="s">
        <v>72</v>
      </c>
      <c r="F9" s="17">
        <v>13.18</v>
      </c>
      <c r="G9" s="15">
        <f t="shared" si="0"/>
        <v>0</v>
      </c>
      <c r="H9" s="14"/>
    </row>
    <row r="10" spans="1:8" x14ac:dyDescent="0.3">
      <c r="A10" s="22" t="s">
        <v>36</v>
      </c>
      <c r="B10" s="23" t="s">
        <v>21</v>
      </c>
      <c r="C10" s="22">
        <v>1265</v>
      </c>
      <c r="D10" s="22" t="s">
        <v>41</v>
      </c>
      <c r="E10" s="18" t="s">
        <v>45</v>
      </c>
      <c r="F10" s="17">
        <v>14.46</v>
      </c>
      <c r="G10" s="15">
        <f t="shared" si="0"/>
        <v>0</v>
      </c>
      <c r="H10" s="14"/>
    </row>
    <row r="11" spans="1:8" x14ac:dyDescent="0.3">
      <c r="A11" s="22" t="s">
        <v>36</v>
      </c>
      <c r="B11" s="23" t="s">
        <v>21</v>
      </c>
      <c r="C11" s="22">
        <v>1266</v>
      </c>
      <c r="D11" s="22" t="s">
        <v>18</v>
      </c>
      <c r="E11" s="18" t="s">
        <v>46</v>
      </c>
      <c r="F11" s="17">
        <v>14.7</v>
      </c>
      <c r="G11" s="15">
        <f t="shared" si="0"/>
        <v>0</v>
      </c>
      <c r="H11" s="14"/>
    </row>
    <row r="12" spans="1:8" x14ac:dyDescent="0.3">
      <c r="A12" s="22" t="s">
        <v>36</v>
      </c>
      <c r="B12" s="23" t="s">
        <v>21</v>
      </c>
      <c r="C12" s="22">
        <v>1287</v>
      </c>
      <c r="D12" s="22" t="s">
        <v>57</v>
      </c>
      <c r="E12" s="18" t="s">
        <v>24</v>
      </c>
      <c r="F12" s="17">
        <v>11.71</v>
      </c>
      <c r="G12" s="15">
        <f t="shared" si="0"/>
        <v>0</v>
      </c>
      <c r="H12" s="14"/>
    </row>
    <row r="13" spans="1:8" x14ac:dyDescent="0.3">
      <c r="A13" s="22" t="s">
        <v>36</v>
      </c>
      <c r="B13" s="23" t="s">
        <v>21</v>
      </c>
      <c r="C13" s="22">
        <v>1331</v>
      </c>
      <c r="D13" s="22" t="s">
        <v>8</v>
      </c>
      <c r="E13" s="18" t="s">
        <v>60</v>
      </c>
      <c r="F13" s="17">
        <v>24.12</v>
      </c>
      <c r="G13" s="15">
        <f t="shared" si="0"/>
        <v>0</v>
      </c>
      <c r="H13" s="14"/>
    </row>
    <row r="14" spans="1:8" x14ac:dyDescent="0.3">
      <c r="A14" s="22" t="s">
        <v>36</v>
      </c>
      <c r="B14" s="23" t="s">
        <v>21</v>
      </c>
      <c r="C14" s="22">
        <v>1409</v>
      </c>
      <c r="D14" s="22" t="s">
        <v>15</v>
      </c>
      <c r="E14" s="18" t="s">
        <v>23</v>
      </c>
      <c r="F14" s="17">
        <v>13.85</v>
      </c>
      <c r="G14" s="15">
        <f t="shared" si="0"/>
        <v>0</v>
      </c>
      <c r="H14" s="14"/>
    </row>
    <row r="15" spans="1:8" x14ac:dyDescent="0.3">
      <c r="A15" s="22" t="s">
        <v>36</v>
      </c>
      <c r="B15" s="23" t="s">
        <v>21</v>
      </c>
      <c r="C15" s="22">
        <v>1415</v>
      </c>
      <c r="D15" s="22" t="s">
        <v>16</v>
      </c>
      <c r="E15" s="18" t="s">
        <v>25</v>
      </c>
      <c r="F15" s="17">
        <v>11.34</v>
      </c>
      <c r="G15" s="15">
        <f t="shared" si="0"/>
        <v>0</v>
      </c>
      <c r="H15" s="14"/>
    </row>
    <row r="16" spans="1:8" x14ac:dyDescent="0.3">
      <c r="A16" s="22" t="s">
        <v>37</v>
      </c>
      <c r="B16" s="23" t="s">
        <v>52</v>
      </c>
      <c r="C16" s="22">
        <v>1550</v>
      </c>
      <c r="D16" s="22" t="s">
        <v>10</v>
      </c>
      <c r="E16" s="18" t="s">
        <v>26</v>
      </c>
      <c r="F16" s="17">
        <v>10.51</v>
      </c>
      <c r="G16" s="15">
        <f t="shared" si="0"/>
        <v>0</v>
      </c>
      <c r="H16" s="14"/>
    </row>
    <row r="17" spans="1:8" x14ac:dyDescent="0.3">
      <c r="A17" s="22" t="s">
        <v>37</v>
      </c>
      <c r="B17" s="23" t="s">
        <v>52</v>
      </c>
      <c r="C17" s="22">
        <v>1555</v>
      </c>
      <c r="D17" s="22" t="s">
        <v>18</v>
      </c>
      <c r="E17" s="18" t="s">
        <v>64</v>
      </c>
      <c r="F17" s="17">
        <v>15.28</v>
      </c>
      <c r="G17" s="15">
        <f t="shared" si="0"/>
        <v>0</v>
      </c>
      <c r="H17" s="14"/>
    </row>
    <row r="18" spans="1:8" x14ac:dyDescent="0.3">
      <c r="A18" s="22" t="s">
        <v>36</v>
      </c>
      <c r="B18" s="23" t="s">
        <v>22</v>
      </c>
      <c r="C18" s="22">
        <v>1055</v>
      </c>
      <c r="D18" s="22" t="s">
        <v>17</v>
      </c>
      <c r="E18" s="18" t="s">
        <v>11</v>
      </c>
      <c r="F18" s="17">
        <v>15.35</v>
      </c>
      <c r="G18" s="15">
        <f t="shared" si="0"/>
        <v>0</v>
      </c>
      <c r="H18" s="14"/>
    </row>
    <row r="19" spans="1:8" x14ac:dyDescent="0.3">
      <c r="A19" s="22" t="s">
        <v>36</v>
      </c>
      <c r="B19" s="23" t="s">
        <v>22</v>
      </c>
      <c r="C19" s="22">
        <v>1094</v>
      </c>
      <c r="D19" s="22" t="s">
        <v>19</v>
      </c>
      <c r="E19" s="18" t="s">
        <v>12</v>
      </c>
      <c r="F19" s="17">
        <v>13.78</v>
      </c>
      <c r="G19" s="15">
        <f t="shared" si="0"/>
        <v>0</v>
      </c>
      <c r="H19" s="14"/>
    </row>
    <row r="20" spans="1:8" x14ac:dyDescent="0.3">
      <c r="A20" s="22" t="s">
        <v>36</v>
      </c>
      <c r="B20" s="23" t="s">
        <v>22</v>
      </c>
      <c r="C20" s="22">
        <v>1139</v>
      </c>
      <c r="D20" s="22" t="s">
        <v>40</v>
      </c>
      <c r="E20" s="18" t="s">
        <v>47</v>
      </c>
      <c r="F20" s="17">
        <v>14.68</v>
      </c>
      <c r="G20" s="15">
        <f t="shared" si="0"/>
        <v>0</v>
      </c>
      <c r="H20" s="14"/>
    </row>
    <row r="21" spans="1:8" x14ac:dyDescent="0.3">
      <c r="A21" s="22" t="s">
        <v>36</v>
      </c>
      <c r="B21" s="23" t="s">
        <v>22</v>
      </c>
      <c r="C21" s="22">
        <v>1157</v>
      </c>
      <c r="D21" s="22" t="s">
        <v>18</v>
      </c>
      <c r="E21" s="18" t="s">
        <v>13</v>
      </c>
      <c r="F21" s="17">
        <v>10.68</v>
      </c>
      <c r="G21" s="15">
        <f t="shared" si="0"/>
        <v>0</v>
      </c>
      <c r="H21" s="14"/>
    </row>
    <row r="22" spans="1:8" x14ac:dyDescent="0.3">
      <c r="A22" s="22" t="s">
        <v>36</v>
      </c>
      <c r="B22" s="23" t="s">
        <v>22</v>
      </c>
      <c r="C22" s="22">
        <v>1221</v>
      </c>
      <c r="D22" s="22" t="s">
        <v>17</v>
      </c>
      <c r="E22" s="18" t="s">
        <v>29</v>
      </c>
      <c r="F22" s="17">
        <v>11.64</v>
      </c>
      <c r="G22" s="15">
        <f t="shared" ref="G22:G36" si="1">H22*F22</f>
        <v>0</v>
      </c>
      <c r="H22" s="14"/>
    </row>
    <row r="23" spans="1:8" x14ac:dyDescent="0.3">
      <c r="A23" s="22" t="s">
        <v>36</v>
      </c>
      <c r="B23" s="23" t="s">
        <v>22</v>
      </c>
      <c r="C23" s="22">
        <v>1293</v>
      </c>
      <c r="D23" s="22" t="s">
        <v>10</v>
      </c>
      <c r="E23" s="18" t="s">
        <v>27</v>
      </c>
      <c r="F23" s="17">
        <v>10.8</v>
      </c>
      <c r="G23" s="15">
        <f t="shared" si="1"/>
        <v>0</v>
      </c>
      <c r="H23" s="14"/>
    </row>
    <row r="24" spans="1:8" x14ac:dyDescent="0.3">
      <c r="A24" s="22" t="s">
        <v>36</v>
      </c>
      <c r="B24" s="23" t="s">
        <v>22</v>
      </c>
      <c r="C24" s="22">
        <v>1319</v>
      </c>
      <c r="D24" s="22" t="s">
        <v>17</v>
      </c>
      <c r="E24" s="18" t="s">
        <v>30</v>
      </c>
      <c r="F24" s="17">
        <v>13.8</v>
      </c>
      <c r="G24" s="15">
        <f t="shared" si="1"/>
        <v>0</v>
      </c>
      <c r="H24" s="14"/>
    </row>
    <row r="25" spans="1:8" x14ac:dyDescent="0.3">
      <c r="A25" s="22" t="s">
        <v>36</v>
      </c>
      <c r="B25" s="23" t="s">
        <v>22</v>
      </c>
      <c r="C25" s="22">
        <v>1330</v>
      </c>
      <c r="D25" s="22" t="s">
        <v>10</v>
      </c>
      <c r="E25" s="18" t="s">
        <v>31</v>
      </c>
      <c r="F25" s="17">
        <v>13.2</v>
      </c>
      <c r="G25" s="15">
        <f t="shared" si="1"/>
        <v>0</v>
      </c>
      <c r="H25" s="14"/>
    </row>
    <row r="26" spans="1:8" x14ac:dyDescent="0.3">
      <c r="A26" s="22" t="s">
        <v>36</v>
      </c>
      <c r="B26" s="23" t="s">
        <v>22</v>
      </c>
      <c r="C26" s="22">
        <v>1430</v>
      </c>
      <c r="D26" s="22" t="s">
        <v>17</v>
      </c>
      <c r="E26" s="18" t="s">
        <v>28</v>
      </c>
      <c r="F26" s="17">
        <v>20.46</v>
      </c>
      <c r="G26" s="15">
        <f t="shared" si="1"/>
        <v>0</v>
      </c>
      <c r="H26" s="14"/>
    </row>
    <row r="27" spans="1:8" x14ac:dyDescent="0.3">
      <c r="A27" s="22" t="s">
        <v>36</v>
      </c>
      <c r="B27" s="23" t="s">
        <v>22</v>
      </c>
      <c r="C27" s="22">
        <v>1690</v>
      </c>
      <c r="D27" s="22" t="s">
        <v>17</v>
      </c>
      <c r="E27" s="19" t="s">
        <v>71</v>
      </c>
      <c r="F27" s="17">
        <v>14.04</v>
      </c>
      <c r="G27" s="15">
        <f t="shared" si="1"/>
        <v>0</v>
      </c>
      <c r="H27" s="14"/>
    </row>
    <row r="28" spans="1:8" x14ac:dyDescent="0.3">
      <c r="A28" s="24" t="s">
        <v>36</v>
      </c>
      <c r="B28" s="25" t="s">
        <v>67</v>
      </c>
      <c r="C28" s="24">
        <v>1702</v>
      </c>
      <c r="D28" s="24" t="s">
        <v>8</v>
      </c>
      <c r="E28" s="18" t="s">
        <v>32</v>
      </c>
      <c r="F28" s="17">
        <v>12</v>
      </c>
      <c r="G28" s="15">
        <f t="shared" si="1"/>
        <v>0</v>
      </c>
      <c r="H28" s="14"/>
    </row>
    <row r="29" spans="1:8" x14ac:dyDescent="0.3">
      <c r="A29" s="26" t="s">
        <v>36</v>
      </c>
      <c r="B29" s="27" t="s">
        <v>53</v>
      </c>
      <c r="C29" s="26">
        <v>1601</v>
      </c>
      <c r="D29" s="26" t="s">
        <v>39</v>
      </c>
      <c r="E29" s="18" t="s">
        <v>49</v>
      </c>
      <c r="F29" s="17">
        <v>12.31</v>
      </c>
      <c r="G29" s="15">
        <f t="shared" si="1"/>
        <v>0</v>
      </c>
      <c r="H29" s="14"/>
    </row>
    <row r="30" spans="1:8" x14ac:dyDescent="0.3">
      <c r="A30" s="26" t="s">
        <v>36</v>
      </c>
      <c r="B30" s="27" t="s">
        <v>20</v>
      </c>
      <c r="C30" s="26">
        <v>1516</v>
      </c>
      <c r="D30" s="26" t="s">
        <v>4</v>
      </c>
      <c r="E30" s="18" t="s">
        <v>62</v>
      </c>
      <c r="F30" s="17">
        <v>18.22</v>
      </c>
      <c r="G30" s="15">
        <f t="shared" si="1"/>
        <v>0</v>
      </c>
      <c r="H30" s="14"/>
    </row>
    <row r="31" spans="1:8" x14ac:dyDescent="0.3">
      <c r="A31" s="26" t="s">
        <v>36</v>
      </c>
      <c r="B31" s="27" t="s">
        <v>20</v>
      </c>
      <c r="C31" s="26">
        <v>1622</v>
      </c>
      <c r="D31" s="26" t="s">
        <v>43</v>
      </c>
      <c r="E31" s="18" t="s">
        <v>50</v>
      </c>
      <c r="F31" s="17">
        <v>10.8</v>
      </c>
      <c r="G31" s="15">
        <f t="shared" si="1"/>
        <v>0</v>
      </c>
      <c r="H31" s="14"/>
    </row>
    <row r="32" spans="1:8" x14ac:dyDescent="0.3">
      <c r="A32" s="26" t="s">
        <v>36</v>
      </c>
      <c r="B32" s="27" t="s">
        <v>54</v>
      </c>
      <c r="C32" s="26">
        <v>1457</v>
      </c>
      <c r="D32" s="26" t="s">
        <v>17</v>
      </c>
      <c r="E32" s="18" t="s">
        <v>61</v>
      </c>
      <c r="F32" s="17">
        <v>16.07</v>
      </c>
      <c r="G32" s="15">
        <f t="shared" si="1"/>
        <v>0</v>
      </c>
      <c r="H32" s="14"/>
    </row>
    <row r="33" spans="1:8" ht="27.6" x14ac:dyDescent="0.3">
      <c r="A33" s="26" t="s">
        <v>36</v>
      </c>
      <c r="B33" s="27" t="s">
        <v>54</v>
      </c>
      <c r="C33" s="26">
        <v>1573</v>
      </c>
      <c r="D33" s="26" t="s">
        <v>15</v>
      </c>
      <c r="E33" s="18" t="s">
        <v>65</v>
      </c>
      <c r="F33" s="17">
        <v>19.8</v>
      </c>
      <c r="G33" s="15">
        <f t="shared" si="1"/>
        <v>0</v>
      </c>
      <c r="H33" s="14"/>
    </row>
    <row r="34" spans="1:8" ht="15" customHeight="1" x14ac:dyDescent="0.3">
      <c r="A34" s="26" t="s">
        <v>36</v>
      </c>
      <c r="B34" s="27" t="s">
        <v>68</v>
      </c>
      <c r="C34" s="26">
        <v>1538</v>
      </c>
      <c r="D34" s="26" t="s">
        <v>43</v>
      </c>
      <c r="E34" s="18" t="s">
        <v>63</v>
      </c>
      <c r="F34" s="17">
        <v>17.399999999999999</v>
      </c>
      <c r="G34" s="15">
        <f t="shared" si="1"/>
        <v>0</v>
      </c>
      <c r="H34" s="14"/>
    </row>
    <row r="35" spans="1:8" x14ac:dyDescent="0.3">
      <c r="A35" s="26" t="s">
        <v>36</v>
      </c>
      <c r="B35" s="27" t="s">
        <v>55</v>
      </c>
      <c r="C35" s="26">
        <v>1630</v>
      </c>
      <c r="D35" s="26" t="s">
        <v>14</v>
      </c>
      <c r="E35" s="19" t="s">
        <v>51</v>
      </c>
      <c r="F35" s="17">
        <v>9.6199999999999992</v>
      </c>
      <c r="G35" s="15">
        <f t="shared" si="1"/>
        <v>0</v>
      </c>
      <c r="H35" s="14"/>
    </row>
    <row r="36" spans="1:8" x14ac:dyDescent="0.3">
      <c r="A36" s="26" t="s">
        <v>36</v>
      </c>
      <c r="B36" s="27" t="s">
        <v>56</v>
      </c>
      <c r="C36" s="26">
        <v>1084</v>
      </c>
      <c r="D36" s="26" t="s">
        <v>2</v>
      </c>
      <c r="E36" s="18" t="s">
        <v>59</v>
      </c>
      <c r="F36" s="17">
        <v>30.76</v>
      </c>
      <c r="G36" s="15">
        <f t="shared" si="1"/>
        <v>0</v>
      </c>
      <c r="H36" s="14"/>
    </row>
  </sheetData>
  <sheetProtection algorithmName="SHA-512" hashValue="Y7/B2XGILNMkLIE8Fth+bHojk3tfzgG1hDdcRMtUzMdgnBxDD/ADPZRKcZhQFri09gSGM+P0JPIwoXdcxaeZ8A==" saltValue="PlDnP0YOxJMLEw88e2QFQQ==" spinCount="100000" sheet="1" selectLockedCells="1"/>
  <sortState xmlns:xlrd2="http://schemas.microsoft.com/office/spreadsheetml/2017/richdata2" ref="A7:H36">
    <sortCondition ref="B7:B36"/>
  </sortState>
  <mergeCells count="3">
    <mergeCell ref="A2:H2"/>
    <mergeCell ref="A3:H3"/>
    <mergeCell ref="A1:H1"/>
  </mergeCells>
  <pageMargins left="0.43307086614173229" right="0.23622047244094491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Wine order form</vt:lpstr>
    </vt:vector>
  </TitlesOfParts>
  <Company>Oxford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Louise Calder</dc:creator>
  <cp:lastModifiedBy>Louise Calder</cp:lastModifiedBy>
  <cp:lastPrinted>2026-01-27T15:16:42Z</cp:lastPrinted>
  <dcterms:created xsi:type="dcterms:W3CDTF">2020-04-01T16:05:09Z</dcterms:created>
  <dcterms:modified xsi:type="dcterms:W3CDTF">2026-05-08T13:13:37Z</dcterms:modified>
</cp:coreProperties>
</file>